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A6628CC-79D3-4F75-9F71-7788D60397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2" sheetId="2" r:id="rId1"/>
    <sheet name="Table 4" sheetId="4" r:id="rId2"/>
  </sheets>
  <definedNames>
    <definedName name="_xlnm.Print_Titles" localSheetId="0">'Table 2'!$5:$5</definedName>
    <definedName name="_xlnm.Print_Titles" localSheetId="1">'Table 4'!$5:$5</definedName>
  </definedNames>
  <calcPr calcId="181029"/>
</workbook>
</file>

<file path=xl/calcChain.xml><?xml version="1.0" encoding="utf-8"?>
<calcChain xmlns="http://schemas.openxmlformats.org/spreadsheetml/2006/main">
  <c r="D7" i="2" l="1"/>
  <c r="D6" i="2" s="1"/>
  <c r="D12" i="2"/>
  <c r="D20" i="2"/>
  <c r="D29" i="2"/>
  <c r="D33" i="2"/>
  <c r="D37" i="2"/>
  <c r="D14" i="2"/>
  <c r="D16" i="2"/>
  <c r="D18" i="2"/>
  <c r="D44" i="2"/>
  <c r="D50" i="2"/>
  <c r="D60" i="2"/>
  <c r="D65" i="2"/>
  <c r="D68" i="2"/>
  <c r="D73" i="2"/>
  <c r="D75" i="2"/>
  <c r="D79" i="2"/>
  <c r="D82" i="2"/>
  <c r="D84" i="2"/>
  <c r="D87" i="2"/>
  <c r="D92" i="2"/>
  <c r="D94" i="2"/>
  <c r="D6" i="4"/>
  <c r="D32" i="4"/>
  <c r="D30" i="4"/>
  <c r="D28" i="4"/>
  <c r="D26" i="4"/>
  <c r="D24" i="4"/>
  <c r="D21" i="4"/>
  <c r="D19" i="4"/>
  <c r="D17" i="4"/>
  <c r="D15" i="4"/>
  <c r="D13" i="4"/>
  <c r="D11" i="4"/>
  <c r="D9" i="4"/>
  <c r="D7" i="4"/>
</calcChain>
</file>

<file path=xl/sharedStrings.xml><?xml version="1.0" encoding="utf-8"?>
<sst xmlns="http://schemas.openxmlformats.org/spreadsheetml/2006/main" count="233" uniqueCount="212">
  <si>
    <t>KINH PHÍ CHI TRẢ CHO CÁC ĐỐI TƯỢNG NGHỈ HƯU TRƯỚC TUỔI,THÔI VIỆC NGAY THEO NGHỊ ĐỊNH SỐ 178/2024/NĐ- CP NGÀY 31/12/2024 VÀ NGHỊ ĐỊNH SỐ 67/2025/NĐ-CP NGÀY 15/3/2025 CỦA CHÍNH PHỦ</t>
  </si>
  <si>
    <t>STT</t>
  </si>
  <si>
    <t>Họ và tên</t>
  </si>
  <si>
    <t>Chức vụ, chức danh đảm nhiệm/đơn vị công tác</t>
  </si>
  <si>
    <t>Hoàng Văn Tuấn</t>
  </si>
  <si>
    <t>Ủy viên Ban Thường vụ, Chủ nhiệm Ủy ban kiểm tra Thành ủy Hoa Lư</t>
  </si>
  <si>
    <t>Đặng Thị Minh Ngát</t>
  </si>
  <si>
    <t>Ủy viên Ủy ban kiểm tra Thành ủy Hoa Lư</t>
  </si>
  <si>
    <t>Bùi Trung Công</t>
  </si>
  <si>
    <t>Hoàng Tú Anh</t>
  </si>
  <si>
    <t>Phó Chủ tịch Hội Nông dân thành phố Hoa Lư</t>
  </si>
  <si>
    <t>Lê Trọng Thể</t>
  </si>
  <si>
    <t>Phó Chủ tịch UBND xã Ninh Nhất</t>
  </si>
  <si>
    <t>Nguyễn Văn Toản</t>
  </si>
  <si>
    <t>Chủ tịch Hội Cựu Chiến binh Việt Nam xã Ninh Nhất</t>
  </si>
  <si>
    <t>Đinh Phương Hồng</t>
  </si>
  <si>
    <t>Chủ tịch Hội Nông dân Việt Nam xã Ninh Nhất</t>
  </si>
  <si>
    <t>Trịnh Phú Cường</t>
  </si>
  <si>
    <t>Chủ tịch Hội Nông dân Việt Nam phường Ninh Mỹ</t>
  </si>
  <si>
    <t>Phạm Thị Thanh</t>
  </si>
  <si>
    <t>Công chức Văn phòng - Thống kê phường Ninh Mỹ</t>
  </si>
  <si>
    <t>Lã Văn Hùng</t>
  </si>
  <si>
    <t>Hoàng Văn Sỹ</t>
  </si>
  <si>
    <t>Công chức Chỉ huy trưởng Ban Chỉ huy quân sự xã Ninh Hải</t>
  </si>
  <si>
    <t>Nguyễn Đình Tham</t>
  </si>
  <si>
    <t>Công chức Tư pháp - hộ tịch xã Ninh Nhất</t>
  </si>
  <si>
    <t>Nguyễn Đức Tập</t>
  </si>
  <si>
    <t>Công chức Văn phòng - thống kê xã Ninh Hải</t>
  </si>
  <si>
    <t>Chu Thị Hồng Ninh</t>
  </si>
  <si>
    <t>Phạm Thị Ngọc Khánh</t>
  </si>
  <si>
    <t>Công chức Văn hoá - xã hội xã Ninh Hải</t>
  </si>
  <si>
    <t>Phan Xuân Huynh</t>
  </si>
  <si>
    <t>Nhân viên phục vụ Thành ủy Hoa Lư</t>
  </si>
  <si>
    <t>Đặng Đức Anh</t>
  </si>
  <si>
    <t>Phó Trưởng phòng Nội vụ</t>
  </si>
  <si>
    <t>Nguyễn Năng Nhiệm</t>
  </si>
  <si>
    <t>Phó Trưởng phòng Nông nghiệp và Môi trường</t>
  </si>
  <si>
    <t>Nguyễn Chu Thành</t>
  </si>
  <si>
    <t>Nhân viên Trung tâm Văn hóa - Thể thao và truyền thanh thành phố Hoa Lư</t>
  </si>
  <si>
    <t>Nguyễn Mạnh Hùng</t>
  </si>
  <si>
    <t>Chủ tịch UBND xã Ninh Hải</t>
  </si>
  <si>
    <t>Trần Mạnh Minh</t>
  </si>
  <si>
    <t>Phó Bí thư Đảng uỷ phường Vân Giang</t>
  </si>
  <si>
    <t>Hoàng Mạnh Hùng</t>
  </si>
  <si>
    <t>Trịnh Hoàng Hải</t>
  </si>
  <si>
    <t>Bí thư Đảng uỷ xã Ninh Nhất</t>
  </si>
  <si>
    <t>Đinh Lệnh Ban</t>
  </si>
  <si>
    <t>Chủ tịch UBND xã Ninh Nhất</t>
  </si>
  <si>
    <t>Nguyễn Văn Hoạt</t>
  </si>
  <si>
    <t>Chủ tịch UBND xã Ninh An</t>
  </si>
  <si>
    <t>Nguyễn Đình Phú</t>
  </si>
  <si>
    <t>Bí thư Đảng uỷ xã Ninh Khang</t>
  </si>
  <si>
    <t>Đinh Văn Bằng</t>
  </si>
  <si>
    <t>Bí thư Đảng uỷ xã Ninh Vân</t>
  </si>
  <si>
    <t>Đỗ Khắc Cường</t>
  </si>
  <si>
    <t>Phó Chủ tịch UBND xã Ninh Vân</t>
  </si>
  <si>
    <t>Tống Vạn Tường</t>
  </si>
  <si>
    <t>Bí thư Đảng uỷ xã Ninh Hoà</t>
  </si>
  <si>
    <t>Nguyễn Văn Hoàng</t>
  </si>
  <si>
    <t>Chủ tịch UBND xã Ninh Hoà</t>
  </si>
  <si>
    <t>Đinh Xuân Hùng</t>
  </si>
  <si>
    <t>Chủ tịch Hội Cựu chiến binh Việt Nam phường Ninh Giang</t>
  </si>
  <si>
    <t>Dương Văn Hữu</t>
  </si>
  <si>
    <t>Chủ tịch Hội Nông dân Việt Nam phường Ninh Giang</t>
  </si>
  <si>
    <t>Cao Xuân Hương</t>
  </si>
  <si>
    <t>Chủ tịch Uỷ ban MTTQ Việt Nam phường Ninh Sơn</t>
  </si>
  <si>
    <t>Nguyễn Thị Mây</t>
  </si>
  <si>
    <t>Chủ tịch Hội Liên hiệp Phụ nữ Việt Nam xã Ninh Khang</t>
  </si>
  <si>
    <t>Vũ Thị Nhiệm</t>
  </si>
  <si>
    <t>Phó Bí thư Đảng uỷ phường Ninh Phong</t>
  </si>
  <si>
    <t>Đỗ Ngọc Lâm</t>
  </si>
  <si>
    <t>Chủ tịch UBND phường Ninh Phong</t>
  </si>
  <si>
    <t>Phạm Đức Thế</t>
  </si>
  <si>
    <t>Chủ tịch UBND phường Nam Thành</t>
  </si>
  <si>
    <t>Phạm Thị Hồng Thắm</t>
  </si>
  <si>
    <t>Phó Chủ tịch UBND phường Nam Bình</t>
  </si>
  <si>
    <t>An Quang Hạo</t>
  </si>
  <si>
    <t>Chủ tịch UBND phường Tân Thành</t>
  </si>
  <si>
    <t>Đỗ Trọng Kiên</t>
  </si>
  <si>
    <t>Phó Chủ tịch HĐND phường Tân Thành</t>
  </si>
  <si>
    <t>Nguyễn Văn Cao</t>
  </si>
  <si>
    <t>Bí thư Đảng uỷ, Chủ tịch HĐND xã Ninh Tiến</t>
  </si>
  <si>
    <t>An Quốc Chung</t>
  </si>
  <si>
    <t>Chủ tịch Hội Nông dân Việt Nam xã Ninh Tiến</t>
  </si>
  <si>
    <t>Hoàng Thị Thanh Thuý</t>
  </si>
  <si>
    <t>Chủ tịch Hội Liên hiệp Phụ nữ Việt Nam xã Ninh Vân</t>
  </si>
  <si>
    <t>Nguyễn Thị Hà</t>
  </si>
  <si>
    <t>Chủ tịch Hội Nông dân Việt Nam xã Ninh An</t>
  </si>
  <si>
    <t>Đào Thị Nhì</t>
  </si>
  <si>
    <t>Phó Bí thư Đảng uỷ xã Ninh An</t>
  </si>
  <si>
    <t>Lê Văn Thiện</t>
  </si>
  <si>
    <t>Bí thư Đảng uỷ phường Đông Thành</t>
  </si>
  <si>
    <t>Bùi Danh Tuấn</t>
  </si>
  <si>
    <t>Chỉ huy trưởng Ban Chỉ huy quân sự xã Ninh Nhất</t>
  </si>
  <si>
    <t>Bùi Thị Kim Thanh</t>
  </si>
  <si>
    <t>Công chức Văn phòng - Thông kê phường Ninh Phúc</t>
  </si>
  <si>
    <t>Điền Thị Lành</t>
  </si>
  <si>
    <t>Công chức Văn hoá - xã hội phường Ninh Phúc</t>
  </si>
  <si>
    <t>Phạm Quang Huy</t>
  </si>
  <si>
    <t>Chỉ huy trưởng Ban Chỉ huy quân sự xã Ninh An</t>
  </si>
  <si>
    <t>Tống Văn Công</t>
  </si>
  <si>
    <t>Công chức Tư pháp - Hộ tịch phường Nam Thành</t>
  </si>
  <si>
    <t>Vũ Thị Nụ</t>
  </si>
  <si>
    <t>Công chức Văn phòng - Thống kê xã Ninh Nhất</t>
  </si>
  <si>
    <t>Vũ Xuân Trường</t>
  </si>
  <si>
    <t>Chỉ huy trưởng Ban Chỉ huy quân sự phường Ninh Giang</t>
  </si>
  <si>
    <t>Nguyễn Văn Quang</t>
  </si>
  <si>
    <t>Công chức Tư pháp - Hộ tịch phường Ninh Giang</t>
  </si>
  <si>
    <t>Trần Văn Toản</t>
  </si>
  <si>
    <t>Công chức Văn hoá - xã hội xã Ninh Khang</t>
  </si>
  <si>
    <t>Đinh Văn Doanh</t>
  </si>
  <si>
    <r>
      <rPr>
        <sz val="12"/>
        <rFont val="Times New Roman"/>
        <family val="1"/>
      </rPr>
      <t>Công chức Địa chính, nông nghiệp, xây dựng và môi trường
xã Ninh Khang</t>
    </r>
  </si>
  <si>
    <t>Phạm Tiến Minh</t>
  </si>
  <si>
    <t>Công chức Tài chính - Kế toán xã Ninh Khang</t>
  </si>
  <si>
    <t>Phạm Minh Đường</t>
  </si>
  <si>
    <t>Chỉ huy trưởng Quân sự xã Ninh Khang</t>
  </si>
  <si>
    <t>Trần Thị Bích Liên</t>
  </si>
  <si>
    <t>Công chức Văn phòng - Thống kê xã Ninh Vân</t>
  </si>
  <si>
    <t>Tạ Thị Hà</t>
  </si>
  <si>
    <t>Công chức Văn phòng - Thống kê xã Ninh An</t>
  </si>
  <si>
    <t>Đinh Xuân Tú</t>
  </si>
  <si>
    <t>Phó Bí thư Đảng uỷ xã Ninh Hải</t>
  </si>
  <si>
    <t>Nguyễn Văn Thực</t>
  </si>
  <si>
    <t>Phó Chủ tịch HĐND xã Ninh Khang</t>
  </si>
  <si>
    <t>Trần Văn Phúc</t>
  </si>
  <si>
    <t>Chủ tịch Hội Nông dân Việt Nam xã Ninh Khang</t>
  </si>
  <si>
    <t>Đinh Khánh Phong</t>
  </si>
  <si>
    <t>Chủ tịch Uỷ ban MTTQ Việt Nam xã Ninh Khang</t>
  </si>
  <si>
    <t>Trịnh Công Viên</t>
  </si>
  <si>
    <t>Phó Bí thư Đảng uỷ xã Ninh Tiến</t>
  </si>
  <si>
    <t>Nguyễn Thị Minh</t>
  </si>
  <si>
    <t>Công chức Văn phòng - Thống kê xã Ninh Tiến</t>
  </si>
  <si>
    <t>Lã Hũu Thắng</t>
  </si>
  <si>
    <t>Công chức Địa chính - xây dựng, đô thị và môi trường phường Ninh Phong</t>
  </si>
  <si>
    <t>Lê Kim Giao</t>
  </si>
  <si>
    <t>Chủ tịch Hội Nông dân phường Ninh Mỹ</t>
  </si>
  <si>
    <t>Tổng cộng</t>
  </si>
  <si>
    <t>Kinh phí thực hiện</t>
  </si>
  <si>
    <t>Chức danh chuyên môn đang đảm nhiệm</t>
  </si>
  <si>
    <t>Kinh phí hỗ trợ</t>
  </si>
  <si>
    <t>Bùi Thị Ngọc Anh</t>
  </si>
  <si>
    <r>
      <rPr>
        <sz val="12"/>
        <rFont val="Times New Roman"/>
        <family val="1"/>
      </rPr>
      <t>Viên chức Thư viện Thiết bị Trường Tiểu học
Thanh Bình</t>
    </r>
  </si>
  <si>
    <t>Đào Thị Mỹ</t>
  </si>
  <si>
    <t>Đặng Thị Huệ</t>
  </si>
  <si>
    <t>Giáo viên Trường Tiểu học Lê Hồng Phong</t>
  </si>
  <si>
    <t>Phạm Thị Thu Hiền</t>
  </si>
  <si>
    <t>Giáo viên Trường Tiểu học Đông Thành</t>
  </si>
  <si>
    <t>Hoàng Thị Hải Yến</t>
  </si>
  <si>
    <t>Giáo viên Trường Mầm non Ninh Phúc</t>
  </si>
  <si>
    <t>Trần Thị Thúy Minh</t>
  </si>
  <si>
    <t>Giáo viên Trường Mầm non Ninh Sơn</t>
  </si>
  <si>
    <t>Nguyễn Thị Bích Thảo</t>
  </si>
  <si>
    <t>Giáo viên Trường Tiểu học Lý Tự Trọng</t>
  </si>
  <si>
    <t>Phạm Xuân Đăng</t>
  </si>
  <si>
    <t>Giáo viên Trường THCS Trương Hán Siêu</t>
  </si>
  <si>
    <t>Ngô Thị Bích</t>
  </si>
  <si>
    <t>Giáo viên Trường Tiểu học Quang Trung</t>
  </si>
  <si>
    <t>Đinh Thị Thanh Hoài</t>
  </si>
  <si>
    <t>Kế toán trường THCS Ninh Mỹ</t>
  </si>
  <si>
    <t>Do tăng mức lương cơ sở</t>
  </si>
  <si>
    <t>Theo NĐ 154/2025/NĐ-CP</t>
  </si>
  <si>
    <t>Theo NQ 09/2024/NQ-HĐND</t>
  </si>
  <si>
    <t>Tống Thị Thanh Thúy</t>
  </si>
  <si>
    <t>Giáo viên trường Tiểu học Ninh Khánh</t>
  </si>
  <si>
    <t>Phạm Thị Xuyến</t>
  </si>
  <si>
    <t>Giáo viên trường THCS Trương Hán Siêu</t>
  </si>
  <si>
    <t>Nguyễn Thị Thanh Thủy</t>
  </si>
  <si>
    <t>Kế toán trường THCS Ninh Thắng</t>
  </si>
  <si>
    <t>Nhân viên phục vụ, Văn phòng Thành ủy Hoa Lư</t>
  </si>
  <si>
    <t xml:space="preserve">KINH PHÍ CHI TRẢ TRỢ CẤP CHO CÁC ĐỐI TƯỢNG NGHỈ HƯU TRƯỚC TUỔI, THÔI VIỆC; CHÍNH SÁCH TINH GIẢN BIÊN CHẾ; TRỢ CẤP CHO CÁC ĐỐI TƯỢNG THEO NGHỊ QUYẾT SỐ 09/2024/NQ-HĐND </t>
  </si>
  <si>
    <t>Đơn vị: 1.000 đồng</t>
  </si>
  <si>
    <t>Ghi chú</t>
  </si>
  <si>
    <t>ĐVT: 1.000 đồng</t>
  </si>
  <si>
    <t>UBND THÀNH PHỐ HOA LƯ</t>
  </si>
  <si>
    <t>(Kèm theo Quyết định số         /QĐ -UBND ngày         /6/2025 của UBND thành phố)</t>
  </si>
  <si>
    <t>Trường Tiểu học Thanh Bình</t>
  </si>
  <si>
    <t>Trường Tiểu học Lê Hồng Phong</t>
  </si>
  <si>
    <t>Trường Tiểu học Đông Thành</t>
  </si>
  <si>
    <t>Trường Mầm non Ninh Phúc</t>
  </si>
  <si>
    <t>Trường Mầm non Ninh Sơn</t>
  </si>
  <si>
    <t>Trường Tiểu học Lý Tự Trọng</t>
  </si>
  <si>
    <t>Trường THCS Trương Hán Siêu</t>
  </si>
  <si>
    <t>Trường Tiểu học Quang Trung</t>
  </si>
  <si>
    <t>Trường THCS Ninh Mỹ</t>
  </si>
  <si>
    <t>Trường Tiểu học Ninh Khánh</t>
  </si>
  <si>
    <t>Trường THCS Ninh Thắng</t>
  </si>
  <si>
    <t>Văn phòng Thành ủy Hoa Lư</t>
  </si>
  <si>
    <t>Văn phòng Thành uỷ</t>
  </si>
  <si>
    <t>Hôi Nông Dân</t>
  </si>
  <si>
    <t>Xã Ninh Nhất</t>
  </si>
  <si>
    <t>Phường Ninh Mỹ</t>
  </si>
  <si>
    <t>Phường Vân Giang</t>
  </si>
  <si>
    <t>Xã Ninh Hải</t>
  </si>
  <si>
    <t>Trường Tiểu học Ninh Thắng</t>
  </si>
  <si>
    <t>Giáo viên Trường Tiểu học Ninh Thắng</t>
  </si>
  <si>
    <t>Phòng Nội vụ</t>
  </si>
  <si>
    <t>Phòng Nông nghiệp và môi trường</t>
  </si>
  <si>
    <t>Trung tâm Văn hóa - Thể thao và truyền thanh thành phố Hoa Lư</t>
  </si>
  <si>
    <t xml:space="preserve"> Xã Ninh An</t>
  </si>
  <si>
    <t>Xã Ninh Khang</t>
  </si>
  <si>
    <t>Xã Ninh Vân</t>
  </si>
  <si>
    <t>Xã Ninh Hoà</t>
  </si>
  <si>
    <t>Phường Ninh Giang</t>
  </si>
  <si>
    <t>Phường Ninh Sơn</t>
  </si>
  <si>
    <t>Phường Ninh Phong</t>
  </si>
  <si>
    <t>Phường Nam Thành</t>
  </si>
  <si>
    <t>Phường Nam Bình</t>
  </si>
  <si>
    <t>Phường Tân Thành</t>
  </si>
  <si>
    <t>Xã Ninh Tiến</t>
  </si>
  <si>
    <t xml:space="preserve"> Phường Đông Thành</t>
  </si>
  <si>
    <t>Phường Ninh Phúc</t>
  </si>
  <si>
    <t>Công chức Địa chính, xây dựng, đô thị và môi trường phường Vân Giang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</si>
</sst>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2" formatCode="_(* #,##0_);_(* \(#,##0\);_(* &quot;-&quot;??_);_(@_)"/>
  </numFmts>
  <fonts count="10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top"/>
    </xf>
    <xf numFmtId="172" fontId="5" fillId="0" borderId="0" xfId="1" applyNumberFormat="1" applyFont="1" applyAlignment="1">
      <alignment horizontal="left" vertical="top"/>
    </xf>
    <xf numFmtId="172" fontId="1" fillId="0" borderId="0" xfId="1" applyNumberFormat="1" applyFont="1" applyAlignment="1">
      <alignment horizontal="right" vertical="top" wrapText="1"/>
    </xf>
    <xf numFmtId="172" fontId="1" fillId="0" borderId="0" xfId="1" applyNumberFormat="1" applyFont="1" applyAlignment="1">
      <alignment horizontal="left" vertical="top" wrapText="1" indent="4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top" wrapText="1" indent="9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2" fontId="6" fillId="0" borderId="1" xfId="1" applyNumberFormat="1" applyFont="1" applyBorder="1" applyAlignment="1">
      <alignment horizontal="left" vertical="center" shrinkToFit="1"/>
    </xf>
    <xf numFmtId="1" fontId="5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/>
    </xf>
    <xf numFmtId="172" fontId="5" fillId="0" borderId="1" xfId="1" applyNumberFormat="1" applyFont="1" applyBorder="1" applyAlignment="1">
      <alignment horizontal="left" vertical="center" shrinkToFit="1"/>
    </xf>
    <xf numFmtId="172" fontId="5" fillId="0" borderId="1" xfId="1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right" vertical="top" wrapText="1"/>
    </xf>
    <xf numFmtId="172" fontId="2" fillId="0" borderId="0" xfId="1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top" wrapText="1" indent="4"/>
    </xf>
    <xf numFmtId="172" fontId="6" fillId="0" borderId="1" xfId="1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center" vertical="top"/>
    </xf>
    <xf numFmtId="172" fontId="2" fillId="0" borderId="2" xfId="1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2" fontId="1" fillId="0" borderId="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72" fontId="5" fillId="0" borderId="1" xfId="0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7"/>
  <sheetViews>
    <sheetView tabSelected="1" workbookViewId="0">
      <selection activeCell="E11" sqref="E11"/>
    </sheetView>
  </sheetViews>
  <sheetFormatPr defaultRowHeight="15.75" x14ac:dyDescent="0.2"/>
  <cols>
    <col min="1" max="1" width="6.5" style="2" customWidth="1"/>
    <col min="2" max="2" width="27.1640625" style="2" customWidth="1"/>
    <col min="3" max="3" width="58.1640625" style="2" customWidth="1"/>
    <col min="4" max="4" width="22" style="3" customWidth="1"/>
    <col min="5" max="5" width="30.5" style="2" customWidth="1"/>
    <col min="6" max="8" width="9.33203125" style="2"/>
    <col min="9" max="9" width="7.83203125" style="2" customWidth="1"/>
    <col min="10" max="16384" width="9.33203125" style="2"/>
  </cols>
  <sheetData>
    <row r="1" spans="1:7" ht="21" customHeight="1" x14ac:dyDescent="0.2">
      <c r="A1" s="29" t="s">
        <v>173</v>
      </c>
      <c r="B1" s="29"/>
      <c r="C1" s="29"/>
      <c r="D1" s="4"/>
    </row>
    <row r="2" spans="1:7" ht="65.25" customHeight="1" x14ac:dyDescent="0.2">
      <c r="A2" s="6" t="s">
        <v>0</v>
      </c>
      <c r="B2" s="6"/>
      <c r="C2" s="6"/>
      <c r="D2" s="6"/>
      <c r="E2" s="6"/>
    </row>
    <row r="3" spans="1:7" ht="23.25" customHeight="1" x14ac:dyDescent="0.2">
      <c r="A3" s="30" t="s">
        <v>174</v>
      </c>
      <c r="B3" s="30"/>
      <c r="C3" s="30"/>
      <c r="D3" s="30"/>
      <c r="E3" s="30"/>
    </row>
    <row r="4" spans="1:7" ht="21.75" customHeight="1" x14ac:dyDescent="0.2">
      <c r="A4" s="22"/>
      <c r="B4" s="23"/>
      <c r="C4" s="23"/>
      <c r="E4" s="24" t="s">
        <v>172</v>
      </c>
    </row>
    <row r="5" spans="1:7" s="7" customFormat="1" ht="35.25" customHeight="1" x14ac:dyDescent="0.2">
      <c r="A5" s="9" t="s">
        <v>1</v>
      </c>
      <c r="B5" s="9" t="s">
        <v>2</v>
      </c>
      <c r="C5" s="9" t="s">
        <v>3</v>
      </c>
      <c r="D5" s="9" t="s">
        <v>137</v>
      </c>
      <c r="E5" s="9" t="s">
        <v>171</v>
      </c>
      <c r="F5" s="21"/>
      <c r="G5" s="21"/>
    </row>
    <row r="6" spans="1:7" s="7" customFormat="1" ht="28.5" customHeight="1" x14ac:dyDescent="0.2">
      <c r="A6" s="9"/>
      <c r="B6" s="11" t="s">
        <v>136</v>
      </c>
      <c r="C6" s="12"/>
      <c r="D6" s="26">
        <f>D7+D12+D16+D18+D14+D20+D29+D33+D37+D44+D50+D60+D65+D68+D73+D75+D79+D82+D84+D87+D92+D94</f>
        <v>67027895</v>
      </c>
      <c r="E6" s="40"/>
    </row>
    <row r="7" spans="1:7" s="7" customFormat="1" ht="28.5" customHeight="1" x14ac:dyDescent="0.2">
      <c r="A7" s="9">
        <v>1</v>
      </c>
      <c r="B7" s="11" t="s">
        <v>187</v>
      </c>
      <c r="C7" s="12"/>
      <c r="D7" s="26">
        <f>SUM(D8:D11)</f>
        <v>7533594</v>
      </c>
      <c r="E7" s="10"/>
    </row>
    <row r="8" spans="1:7" s="7" customFormat="1" ht="28.5" customHeight="1" x14ac:dyDescent="0.2">
      <c r="A8" s="14"/>
      <c r="B8" s="15" t="s">
        <v>4</v>
      </c>
      <c r="C8" s="15" t="s">
        <v>5</v>
      </c>
      <c r="D8" s="17">
        <v>2190013</v>
      </c>
      <c r="E8" s="10"/>
    </row>
    <row r="9" spans="1:7" s="7" customFormat="1" ht="28.5" customHeight="1" x14ac:dyDescent="0.2">
      <c r="A9" s="14"/>
      <c r="B9" s="15" t="s">
        <v>6</v>
      </c>
      <c r="C9" s="15" t="s">
        <v>7</v>
      </c>
      <c r="D9" s="17">
        <v>2180637</v>
      </c>
      <c r="E9" s="10"/>
    </row>
    <row r="10" spans="1:7" s="7" customFormat="1" ht="28.5" customHeight="1" x14ac:dyDescent="0.2">
      <c r="A10" s="14"/>
      <c r="B10" s="15" t="s">
        <v>8</v>
      </c>
      <c r="C10" s="15" t="s">
        <v>7</v>
      </c>
      <c r="D10" s="17">
        <v>1653356</v>
      </c>
      <c r="E10" s="10"/>
    </row>
    <row r="11" spans="1:7" s="7" customFormat="1" ht="28.5" customHeight="1" x14ac:dyDescent="0.2">
      <c r="A11" s="14"/>
      <c r="B11" s="15" t="s">
        <v>31</v>
      </c>
      <c r="C11" s="15" t="s">
        <v>32</v>
      </c>
      <c r="D11" s="17">
        <v>1509588</v>
      </c>
      <c r="E11" s="10"/>
    </row>
    <row r="12" spans="1:7" s="39" customFormat="1" ht="28.5" customHeight="1" x14ac:dyDescent="0.2">
      <c r="A12" s="31">
        <v>2</v>
      </c>
      <c r="B12" s="11" t="s">
        <v>188</v>
      </c>
      <c r="C12" s="11"/>
      <c r="D12" s="26">
        <f>D13</f>
        <v>1494671</v>
      </c>
      <c r="E12" s="18"/>
    </row>
    <row r="13" spans="1:7" s="7" customFormat="1" ht="28.5" customHeight="1" x14ac:dyDescent="0.2">
      <c r="A13" s="14"/>
      <c r="B13" s="15" t="s">
        <v>9</v>
      </c>
      <c r="C13" s="15" t="s">
        <v>10</v>
      </c>
      <c r="D13" s="17">
        <v>1494671</v>
      </c>
      <c r="E13" s="10"/>
    </row>
    <row r="14" spans="1:7" s="39" customFormat="1" ht="28.5" customHeight="1" x14ac:dyDescent="0.2">
      <c r="A14" s="31">
        <v>3</v>
      </c>
      <c r="B14" s="11" t="s">
        <v>195</v>
      </c>
      <c r="C14" s="11"/>
      <c r="D14" s="26">
        <f>D15</f>
        <v>1811160</v>
      </c>
      <c r="E14" s="18"/>
    </row>
    <row r="15" spans="1:7" s="7" customFormat="1" ht="28.5" customHeight="1" x14ac:dyDescent="0.2">
      <c r="A15" s="14"/>
      <c r="B15" s="15" t="s">
        <v>33</v>
      </c>
      <c r="C15" s="15" t="s">
        <v>34</v>
      </c>
      <c r="D15" s="17">
        <v>1811160</v>
      </c>
      <c r="E15" s="10"/>
    </row>
    <row r="16" spans="1:7" s="39" customFormat="1" ht="28.5" customHeight="1" x14ac:dyDescent="0.2">
      <c r="A16" s="31">
        <v>4</v>
      </c>
      <c r="B16" s="11" t="s">
        <v>196</v>
      </c>
      <c r="C16" s="11"/>
      <c r="D16" s="26">
        <f>D17</f>
        <v>282358</v>
      </c>
      <c r="E16" s="18"/>
    </row>
    <row r="17" spans="1:5" s="7" customFormat="1" ht="28.5" customHeight="1" x14ac:dyDescent="0.2">
      <c r="A17" s="14"/>
      <c r="B17" s="15" t="s">
        <v>35</v>
      </c>
      <c r="C17" s="15" t="s">
        <v>36</v>
      </c>
      <c r="D17" s="17">
        <v>282358</v>
      </c>
      <c r="E17" s="10"/>
    </row>
    <row r="18" spans="1:5" s="39" customFormat="1" ht="28.5" customHeight="1" x14ac:dyDescent="0.2">
      <c r="A18" s="31">
        <v>5</v>
      </c>
      <c r="B18" s="11" t="s">
        <v>197</v>
      </c>
      <c r="C18" s="11"/>
      <c r="D18" s="26">
        <f>D19</f>
        <v>427623</v>
      </c>
      <c r="E18" s="18"/>
    </row>
    <row r="19" spans="1:5" s="7" customFormat="1" ht="28.5" customHeight="1" x14ac:dyDescent="0.2">
      <c r="A19" s="14"/>
      <c r="B19" s="15" t="s">
        <v>37</v>
      </c>
      <c r="C19" s="15" t="s">
        <v>38</v>
      </c>
      <c r="D19" s="17">
        <v>427623</v>
      </c>
      <c r="E19" s="10"/>
    </row>
    <row r="20" spans="1:5" s="39" customFormat="1" ht="28.5" customHeight="1" x14ac:dyDescent="0.2">
      <c r="A20" s="31">
        <v>6</v>
      </c>
      <c r="B20" s="11" t="s">
        <v>189</v>
      </c>
      <c r="C20" s="11"/>
      <c r="D20" s="26">
        <f>SUM(D21:D28)</f>
        <v>8368094</v>
      </c>
      <c r="E20" s="18"/>
    </row>
    <row r="21" spans="1:5" s="7" customFormat="1" ht="28.5" customHeight="1" x14ac:dyDescent="0.2">
      <c r="A21" s="14"/>
      <c r="B21" s="15" t="s">
        <v>11</v>
      </c>
      <c r="C21" s="15" t="s">
        <v>12</v>
      </c>
      <c r="D21" s="17">
        <v>741488</v>
      </c>
      <c r="E21" s="10"/>
    </row>
    <row r="22" spans="1:5" s="7" customFormat="1" ht="28.5" customHeight="1" x14ac:dyDescent="0.2">
      <c r="A22" s="14"/>
      <c r="B22" s="15" t="s">
        <v>13</v>
      </c>
      <c r="C22" s="15" t="s">
        <v>14</v>
      </c>
      <c r="D22" s="17">
        <v>759320</v>
      </c>
      <c r="E22" s="10"/>
    </row>
    <row r="23" spans="1:5" s="7" customFormat="1" ht="28.5" customHeight="1" x14ac:dyDescent="0.2">
      <c r="A23" s="14"/>
      <c r="B23" s="15" t="s">
        <v>15</v>
      </c>
      <c r="C23" s="15" t="s">
        <v>16</v>
      </c>
      <c r="D23" s="17">
        <v>1226138</v>
      </c>
      <c r="E23" s="10"/>
    </row>
    <row r="24" spans="1:5" s="7" customFormat="1" ht="28.5" customHeight="1" x14ac:dyDescent="0.2">
      <c r="A24" s="14"/>
      <c r="B24" s="15" t="s">
        <v>24</v>
      </c>
      <c r="C24" s="15" t="s">
        <v>25</v>
      </c>
      <c r="D24" s="17">
        <v>1012460</v>
      </c>
      <c r="E24" s="10"/>
    </row>
    <row r="25" spans="1:5" s="7" customFormat="1" ht="28.5" customHeight="1" x14ac:dyDescent="0.2">
      <c r="A25" s="14"/>
      <c r="B25" s="15" t="s">
        <v>44</v>
      </c>
      <c r="C25" s="15" t="s">
        <v>45</v>
      </c>
      <c r="D25" s="17">
        <v>1346524</v>
      </c>
      <c r="E25" s="10"/>
    </row>
    <row r="26" spans="1:5" s="7" customFormat="1" ht="28.5" customHeight="1" x14ac:dyDescent="0.2">
      <c r="A26" s="14"/>
      <c r="B26" s="15" t="s">
        <v>46</v>
      </c>
      <c r="C26" s="15" t="s">
        <v>47</v>
      </c>
      <c r="D26" s="17">
        <v>1246401</v>
      </c>
      <c r="E26" s="10"/>
    </row>
    <row r="27" spans="1:5" s="7" customFormat="1" ht="28.5" customHeight="1" x14ac:dyDescent="0.2">
      <c r="A27" s="14"/>
      <c r="B27" s="15" t="s">
        <v>92</v>
      </c>
      <c r="C27" s="15" t="s">
        <v>93</v>
      </c>
      <c r="D27" s="17">
        <v>1027728.0000000001</v>
      </c>
      <c r="E27" s="10"/>
    </row>
    <row r="28" spans="1:5" s="7" customFormat="1" ht="28.5" customHeight="1" x14ac:dyDescent="0.2">
      <c r="A28" s="14"/>
      <c r="B28" s="15" t="s">
        <v>102</v>
      </c>
      <c r="C28" s="15" t="s">
        <v>103</v>
      </c>
      <c r="D28" s="17">
        <v>1008035</v>
      </c>
      <c r="E28" s="10"/>
    </row>
    <row r="29" spans="1:5" s="39" customFormat="1" ht="28.5" customHeight="1" x14ac:dyDescent="0.2">
      <c r="A29" s="31">
        <v>7</v>
      </c>
      <c r="B29" s="11" t="s">
        <v>190</v>
      </c>
      <c r="C29" s="11"/>
      <c r="D29" s="26">
        <f>SUM(D30:D32)</f>
        <v>2809630</v>
      </c>
      <c r="E29" s="18"/>
    </row>
    <row r="30" spans="1:5" s="7" customFormat="1" ht="28.5" customHeight="1" x14ac:dyDescent="0.2">
      <c r="A30" s="14"/>
      <c r="B30" s="15" t="s">
        <v>17</v>
      </c>
      <c r="C30" s="15" t="s">
        <v>18</v>
      </c>
      <c r="D30" s="17">
        <v>696785</v>
      </c>
      <c r="E30" s="10"/>
    </row>
    <row r="31" spans="1:5" s="7" customFormat="1" ht="28.5" customHeight="1" x14ac:dyDescent="0.2">
      <c r="A31" s="14"/>
      <c r="B31" s="15" t="s">
        <v>19</v>
      </c>
      <c r="C31" s="15" t="s">
        <v>20</v>
      </c>
      <c r="D31" s="17">
        <v>1273077</v>
      </c>
      <c r="E31" s="10"/>
    </row>
    <row r="32" spans="1:5" s="7" customFormat="1" ht="28.5" customHeight="1" x14ac:dyDescent="0.2">
      <c r="A32" s="14"/>
      <c r="B32" s="15" t="s">
        <v>134</v>
      </c>
      <c r="C32" s="15" t="s">
        <v>135</v>
      </c>
      <c r="D32" s="17">
        <v>839768</v>
      </c>
      <c r="E32" s="10"/>
    </row>
    <row r="33" spans="1:5" s="39" customFormat="1" ht="28.5" customHeight="1" x14ac:dyDescent="0.2">
      <c r="A33" s="31">
        <v>8</v>
      </c>
      <c r="B33" s="11" t="s">
        <v>191</v>
      </c>
      <c r="C33" s="11"/>
      <c r="D33" s="26">
        <f>SUM(D34:D36)</f>
        <v>3955690</v>
      </c>
      <c r="E33" s="18"/>
    </row>
    <row r="34" spans="1:5" s="7" customFormat="1" ht="36" customHeight="1" x14ac:dyDescent="0.2">
      <c r="A34" s="14"/>
      <c r="B34" s="15" t="s">
        <v>21</v>
      </c>
      <c r="C34" s="15" t="s">
        <v>211</v>
      </c>
      <c r="D34" s="17">
        <v>1529535</v>
      </c>
      <c r="E34" s="10"/>
    </row>
    <row r="35" spans="1:5" s="7" customFormat="1" ht="28.5" customHeight="1" x14ac:dyDescent="0.2">
      <c r="A35" s="14"/>
      <c r="B35" s="15" t="s">
        <v>41</v>
      </c>
      <c r="C35" s="15" t="s">
        <v>42</v>
      </c>
      <c r="D35" s="17">
        <v>1239812</v>
      </c>
      <c r="E35" s="10"/>
    </row>
    <row r="36" spans="1:5" s="7" customFormat="1" ht="28.5" customHeight="1" x14ac:dyDescent="0.2">
      <c r="A36" s="14"/>
      <c r="B36" s="15" t="s">
        <v>43</v>
      </c>
      <c r="C36" s="15" t="s">
        <v>42</v>
      </c>
      <c r="D36" s="17">
        <v>1186343</v>
      </c>
      <c r="E36" s="10"/>
    </row>
    <row r="37" spans="1:5" s="39" customFormat="1" ht="36" customHeight="1" x14ac:dyDescent="0.2">
      <c r="A37" s="31">
        <v>9</v>
      </c>
      <c r="B37" s="11" t="s">
        <v>192</v>
      </c>
      <c r="C37" s="32"/>
      <c r="D37" s="26">
        <f>SUM(D38:D43)</f>
        <v>5328685</v>
      </c>
      <c r="E37" s="18"/>
    </row>
    <row r="38" spans="1:5" s="7" customFormat="1" ht="28.5" customHeight="1" x14ac:dyDescent="0.2">
      <c r="A38" s="14"/>
      <c r="B38" s="15" t="s">
        <v>22</v>
      </c>
      <c r="C38" s="15" t="s">
        <v>23</v>
      </c>
      <c r="D38" s="17">
        <v>1047473</v>
      </c>
      <c r="E38" s="10"/>
    </row>
    <row r="39" spans="1:5" s="7" customFormat="1" ht="28.5" customHeight="1" x14ac:dyDescent="0.2">
      <c r="A39" s="14"/>
      <c r="B39" s="15" t="s">
        <v>26</v>
      </c>
      <c r="C39" s="15" t="s">
        <v>27</v>
      </c>
      <c r="D39" s="17">
        <v>670319</v>
      </c>
      <c r="E39" s="10"/>
    </row>
    <row r="40" spans="1:5" s="7" customFormat="1" ht="28.5" customHeight="1" x14ac:dyDescent="0.2">
      <c r="A40" s="14"/>
      <c r="B40" s="15" t="s">
        <v>28</v>
      </c>
      <c r="C40" s="15" t="s">
        <v>27</v>
      </c>
      <c r="D40" s="17">
        <v>818160</v>
      </c>
      <c r="E40" s="10"/>
    </row>
    <row r="41" spans="1:5" s="7" customFormat="1" ht="28.5" customHeight="1" x14ac:dyDescent="0.2">
      <c r="A41" s="14"/>
      <c r="B41" s="15" t="s">
        <v>29</v>
      </c>
      <c r="C41" s="15" t="s">
        <v>30</v>
      </c>
      <c r="D41" s="17">
        <v>794921</v>
      </c>
      <c r="E41" s="10"/>
    </row>
    <row r="42" spans="1:5" s="7" customFormat="1" ht="28.5" customHeight="1" x14ac:dyDescent="0.2">
      <c r="A42" s="14"/>
      <c r="B42" s="15" t="s">
        <v>39</v>
      </c>
      <c r="C42" s="15" t="s">
        <v>40</v>
      </c>
      <c r="D42" s="17">
        <v>1165788</v>
      </c>
      <c r="E42" s="10"/>
    </row>
    <row r="43" spans="1:5" s="7" customFormat="1" ht="28.5" customHeight="1" x14ac:dyDescent="0.2">
      <c r="A43" s="14"/>
      <c r="B43" s="15" t="s">
        <v>120</v>
      </c>
      <c r="C43" s="15" t="s">
        <v>121</v>
      </c>
      <c r="D43" s="17">
        <v>832024</v>
      </c>
      <c r="E43" s="10"/>
    </row>
    <row r="44" spans="1:5" s="39" customFormat="1" ht="28.5" customHeight="1" x14ac:dyDescent="0.2">
      <c r="A44" s="31">
        <v>10</v>
      </c>
      <c r="B44" s="11" t="s">
        <v>198</v>
      </c>
      <c r="C44" s="11"/>
      <c r="D44" s="26">
        <f>SUM(D45:D49)</f>
        <v>5035235</v>
      </c>
      <c r="E44" s="18"/>
    </row>
    <row r="45" spans="1:5" s="7" customFormat="1" ht="28.5" customHeight="1" x14ac:dyDescent="0.2">
      <c r="A45" s="14"/>
      <c r="B45" s="15" t="s">
        <v>48</v>
      </c>
      <c r="C45" s="15" t="s">
        <v>49</v>
      </c>
      <c r="D45" s="17">
        <v>1187492</v>
      </c>
      <c r="E45" s="10"/>
    </row>
    <row r="46" spans="1:5" s="7" customFormat="1" ht="28.5" customHeight="1" x14ac:dyDescent="0.2">
      <c r="A46" s="14"/>
      <c r="B46" s="15" t="s">
        <v>86</v>
      </c>
      <c r="C46" s="15" t="s">
        <v>87</v>
      </c>
      <c r="D46" s="17">
        <v>949192</v>
      </c>
      <c r="E46" s="10"/>
    </row>
    <row r="47" spans="1:5" s="7" customFormat="1" ht="28.5" customHeight="1" x14ac:dyDescent="0.2">
      <c r="A47" s="14"/>
      <c r="B47" s="15" t="s">
        <v>88</v>
      </c>
      <c r="C47" s="15" t="s">
        <v>89</v>
      </c>
      <c r="D47" s="17">
        <v>892695</v>
      </c>
      <c r="E47" s="10"/>
    </row>
    <row r="48" spans="1:5" s="7" customFormat="1" ht="28.5" customHeight="1" x14ac:dyDescent="0.2">
      <c r="A48" s="14"/>
      <c r="B48" s="15" t="s">
        <v>98</v>
      </c>
      <c r="C48" s="15" t="s">
        <v>99</v>
      </c>
      <c r="D48" s="17">
        <v>1152487</v>
      </c>
      <c r="E48" s="10"/>
    </row>
    <row r="49" spans="1:5" s="7" customFormat="1" ht="28.5" customHeight="1" x14ac:dyDescent="0.2">
      <c r="A49" s="14"/>
      <c r="B49" s="15" t="s">
        <v>118</v>
      </c>
      <c r="C49" s="15" t="s">
        <v>119</v>
      </c>
      <c r="D49" s="17">
        <v>853369</v>
      </c>
      <c r="E49" s="10"/>
    </row>
    <row r="50" spans="1:5" s="39" customFormat="1" ht="28.5" customHeight="1" x14ac:dyDescent="0.2">
      <c r="A50" s="31">
        <v>11</v>
      </c>
      <c r="B50" s="11" t="s">
        <v>199</v>
      </c>
      <c r="C50" s="11"/>
      <c r="D50" s="26">
        <f>SUM(D51:D59)</f>
        <v>7801325</v>
      </c>
      <c r="E50" s="18"/>
    </row>
    <row r="51" spans="1:5" s="7" customFormat="1" ht="28.5" customHeight="1" x14ac:dyDescent="0.2">
      <c r="A51" s="14"/>
      <c r="B51" s="15" t="s">
        <v>50</v>
      </c>
      <c r="C51" s="15" t="s">
        <v>51</v>
      </c>
      <c r="D51" s="17">
        <v>1140926</v>
      </c>
      <c r="E51" s="10"/>
    </row>
    <row r="52" spans="1:5" s="7" customFormat="1" ht="28.5" customHeight="1" x14ac:dyDescent="0.2">
      <c r="A52" s="14"/>
      <c r="B52" s="15" t="s">
        <v>66</v>
      </c>
      <c r="C52" s="15" t="s">
        <v>67</v>
      </c>
      <c r="D52" s="17">
        <v>142506</v>
      </c>
      <c r="E52" s="10"/>
    </row>
    <row r="53" spans="1:5" s="7" customFormat="1" ht="28.5" customHeight="1" x14ac:dyDescent="0.2">
      <c r="A53" s="14"/>
      <c r="B53" s="15" t="s">
        <v>108</v>
      </c>
      <c r="C53" s="15" t="s">
        <v>109</v>
      </c>
      <c r="D53" s="17">
        <v>1146651</v>
      </c>
      <c r="E53" s="10"/>
    </row>
    <row r="54" spans="1:5" s="7" customFormat="1" ht="28.5" customHeight="1" x14ac:dyDescent="0.2">
      <c r="A54" s="14"/>
      <c r="B54" s="15" t="s">
        <v>110</v>
      </c>
      <c r="C54" s="12" t="s">
        <v>111</v>
      </c>
      <c r="D54" s="17">
        <v>1210840</v>
      </c>
      <c r="E54" s="10"/>
    </row>
    <row r="55" spans="1:5" s="7" customFormat="1" ht="28.5" customHeight="1" x14ac:dyDescent="0.2">
      <c r="A55" s="14"/>
      <c r="B55" s="15" t="s">
        <v>112</v>
      </c>
      <c r="C55" s="15" t="s">
        <v>113</v>
      </c>
      <c r="D55" s="17">
        <v>1423875</v>
      </c>
      <c r="E55" s="10"/>
    </row>
    <row r="56" spans="1:5" s="7" customFormat="1" ht="28.5" customHeight="1" x14ac:dyDescent="0.2">
      <c r="A56" s="14"/>
      <c r="B56" s="15" t="s">
        <v>114</v>
      </c>
      <c r="C56" s="15" t="s">
        <v>115</v>
      </c>
      <c r="D56" s="17">
        <v>935064</v>
      </c>
      <c r="E56" s="10"/>
    </row>
    <row r="57" spans="1:5" s="7" customFormat="1" ht="28.5" customHeight="1" x14ac:dyDescent="0.2">
      <c r="A57" s="14"/>
      <c r="B57" s="15" t="s">
        <v>122</v>
      </c>
      <c r="C57" s="15" t="s">
        <v>123</v>
      </c>
      <c r="D57" s="17">
        <v>751162</v>
      </c>
      <c r="E57" s="10"/>
    </row>
    <row r="58" spans="1:5" s="7" customFormat="1" ht="28.5" customHeight="1" x14ac:dyDescent="0.2">
      <c r="A58" s="14"/>
      <c r="B58" s="15" t="s">
        <v>124</v>
      </c>
      <c r="C58" s="15" t="s">
        <v>125</v>
      </c>
      <c r="D58" s="17">
        <v>502544</v>
      </c>
      <c r="E58" s="10"/>
    </row>
    <row r="59" spans="1:5" s="7" customFormat="1" ht="28.5" customHeight="1" x14ac:dyDescent="0.2">
      <c r="A59" s="14"/>
      <c r="B59" s="15" t="s">
        <v>126</v>
      </c>
      <c r="C59" s="15" t="s">
        <v>127</v>
      </c>
      <c r="D59" s="17">
        <v>547757</v>
      </c>
      <c r="E59" s="10"/>
    </row>
    <row r="60" spans="1:5" s="39" customFormat="1" ht="28.5" customHeight="1" x14ac:dyDescent="0.2">
      <c r="A60" s="31">
        <v>12</v>
      </c>
      <c r="B60" s="11" t="s">
        <v>200</v>
      </c>
      <c r="C60" s="11"/>
      <c r="D60" s="26">
        <f>SUM(D61:D64)</f>
        <v>3432591</v>
      </c>
      <c r="E60" s="18"/>
    </row>
    <row r="61" spans="1:5" s="7" customFormat="1" ht="28.5" customHeight="1" x14ac:dyDescent="0.2">
      <c r="A61" s="14"/>
      <c r="B61" s="15" t="s">
        <v>52</v>
      </c>
      <c r="C61" s="15" t="s">
        <v>53</v>
      </c>
      <c r="D61" s="17">
        <v>975868</v>
      </c>
      <c r="E61" s="10"/>
    </row>
    <row r="62" spans="1:5" s="7" customFormat="1" ht="28.5" customHeight="1" x14ac:dyDescent="0.2">
      <c r="A62" s="14"/>
      <c r="B62" s="15" t="s">
        <v>54</v>
      </c>
      <c r="C62" s="15" t="s">
        <v>55</v>
      </c>
      <c r="D62" s="17">
        <v>1295658</v>
      </c>
      <c r="E62" s="10"/>
    </row>
    <row r="63" spans="1:5" s="7" customFormat="1" ht="28.5" customHeight="1" x14ac:dyDescent="0.2">
      <c r="A63" s="14"/>
      <c r="B63" s="15" t="s">
        <v>84</v>
      </c>
      <c r="C63" s="15" t="s">
        <v>85</v>
      </c>
      <c r="D63" s="17">
        <v>157424</v>
      </c>
      <c r="E63" s="10"/>
    </row>
    <row r="64" spans="1:5" s="7" customFormat="1" ht="28.5" customHeight="1" x14ac:dyDescent="0.2">
      <c r="A64" s="14"/>
      <c r="B64" s="15" t="s">
        <v>116</v>
      </c>
      <c r="C64" s="15" t="s">
        <v>117</v>
      </c>
      <c r="D64" s="17">
        <v>1003641</v>
      </c>
      <c r="E64" s="10"/>
    </row>
    <row r="65" spans="1:5" s="39" customFormat="1" ht="28.5" customHeight="1" x14ac:dyDescent="0.2">
      <c r="A65" s="31">
        <v>13</v>
      </c>
      <c r="B65" s="11" t="s">
        <v>201</v>
      </c>
      <c r="C65" s="11"/>
      <c r="D65" s="26">
        <f>SUM(D66:D67)</f>
        <v>1107859</v>
      </c>
      <c r="E65" s="18"/>
    </row>
    <row r="66" spans="1:5" s="7" customFormat="1" ht="28.5" customHeight="1" x14ac:dyDescent="0.2">
      <c r="A66" s="14"/>
      <c r="B66" s="15" t="s">
        <v>56</v>
      </c>
      <c r="C66" s="15" t="s">
        <v>57</v>
      </c>
      <c r="D66" s="17">
        <v>1050675</v>
      </c>
      <c r="E66" s="10"/>
    </row>
    <row r="67" spans="1:5" s="7" customFormat="1" ht="28.5" customHeight="1" x14ac:dyDescent="0.2">
      <c r="A67" s="14"/>
      <c r="B67" s="15" t="s">
        <v>58</v>
      </c>
      <c r="C67" s="15" t="s">
        <v>59</v>
      </c>
      <c r="D67" s="17">
        <v>57184</v>
      </c>
      <c r="E67" s="10"/>
    </row>
    <row r="68" spans="1:5" s="39" customFormat="1" ht="28.5" customHeight="1" x14ac:dyDescent="0.2">
      <c r="A68" s="31">
        <v>14</v>
      </c>
      <c r="B68" s="11" t="s">
        <v>202</v>
      </c>
      <c r="C68" s="11"/>
      <c r="D68" s="26">
        <f>SUM(D69:D72)</f>
        <v>1345209</v>
      </c>
      <c r="E68" s="18"/>
    </row>
    <row r="69" spans="1:5" s="7" customFormat="1" ht="28.5" customHeight="1" x14ac:dyDescent="0.2">
      <c r="A69" s="14"/>
      <c r="B69" s="15" t="s">
        <v>60</v>
      </c>
      <c r="C69" s="15" t="s">
        <v>61</v>
      </c>
      <c r="D69" s="17">
        <v>78975</v>
      </c>
      <c r="E69" s="10"/>
    </row>
    <row r="70" spans="1:5" s="7" customFormat="1" ht="28.5" customHeight="1" x14ac:dyDescent="0.2">
      <c r="A70" s="14"/>
      <c r="B70" s="15" t="s">
        <v>62</v>
      </c>
      <c r="C70" s="15" t="s">
        <v>63</v>
      </c>
      <c r="D70" s="17">
        <v>131450</v>
      </c>
      <c r="E70" s="10"/>
    </row>
    <row r="71" spans="1:5" s="7" customFormat="1" ht="28.5" customHeight="1" x14ac:dyDescent="0.2">
      <c r="A71" s="14"/>
      <c r="B71" s="15" t="s">
        <v>104</v>
      </c>
      <c r="C71" s="15" t="s">
        <v>105</v>
      </c>
      <c r="D71" s="17">
        <v>952790</v>
      </c>
      <c r="E71" s="10"/>
    </row>
    <row r="72" spans="1:5" s="7" customFormat="1" ht="28.5" customHeight="1" x14ac:dyDescent="0.2">
      <c r="A72" s="14"/>
      <c r="B72" s="15" t="s">
        <v>106</v>
      </c>
      <c r="C72" s="15" t="s">
        <v>107</v>
      </c>
      <c r="D72" s="17">
        <v>181994</v>
      </c>
      <c r="E72" s="10"/>
    </row>
    <row r="73" spans="1:5" s="39" customFormat="1" ht="28.5" customHeight="1" x14ac:dyDescent="0.2">
      <c r="A73" s="31">
        <v>15</v>
      </c>
      <c r="B73" s="11" t="s">
        <v>203</v>
      </c>
      <c r="C73" s="11"/>
      <c r="D73" s="26">
        <f>D74</f>
        <v>1168355</v>
      </c>
      <c r="E73" s="18"/>
    </row>
    <row r="74" spans="1:5" s="7" customFormat="1" ht="28.5" customHeight="1" x14ac:dyDescent="0.2">
      <c r="A74" s="14"/>
      <c r="B74" s="15" t="s">
        <v>64</v>
      </c>
      <c r="C74" s="15" t="s">
        <v>65</v>
      </c>
      <c r="D74" s="17">
        <v>1168355</v>
      </c>
      <c r="E74" s="10"/>
    </row>
    <row r="75" spans="1:5" s="39" customFormat="1" ht="28.5" customHeight="1" x14ac:dyDescent="0.2">
      <c r="A75" s="31">
        <v>16</v>
      </c>
      <c r="B75" s="11" t="s">
        <v>204</v>
      </c>
      <c r="C75" s="11"/>
      <c r="D75" s="26">
        <f>SUM(D76:D78)</f>
        <v>3234604</v>
      </c>
      <c r="E75" s="18"/>
    </row>
    <row r="76" spans="1:5" s="7" customFormat="1" ht="28.5" customHeight="1" x14ac:dyDescent="0.2">
      <c r="A76" s="14"/>
      <c r="B76" s="15" t="s">
        <v>68</v>
      </c>
      <c r="C76" s="15" t="s">
        <v>69</v>
      </c>
      <c r="D76" s="17">
        <v>747221</v>
      </c>
      <c r="E76" s="10"/>
    </row>
    <row r="77" spans="1:5" s="7" customFormat="1" ht="28.5" customHeight="1" x14ac:dyDescent="0.2">
      <c r="A77" s="14"/>
      <c r="B77" s="15" t="s">
        <v>70</v>
      </c>
      <c r="C77" s="15" t="s">
        <v>71</v>
      </c>
      <c r="D77" s="17">
        <v>1293281</v>
      </c>
      <c r="E77" s="10"/>
    </row>
    <row r="78" spans="1:5" s="7" customFormat="1" ht="28.5" customHeight="1" x14ac:dyDescent="0.2">
      <c r="A78" s="14"/>
      <c r="B78" s="15" t="s">
        <v>132</v>
      </c>
      <c r="C78" s="15" t="s">
        <v>133</v>
      </c>
      <c r="D78" s="17">
        <v>1194102</v>
      </c>
      <c r="E78" s="10"/>
    </row>
    <row r="79" spans="1:5" s="39" customFormat="1" ht="28.5" customHeight="1" x14ac:dyDescent="0.2">
      <c r="A79" s="31">
        <v>17</v>
      </c>
      <c r="B79" s="11" t="s">
        <v>205</v>
      </c>
      <c r="C79" s="11"/>
      <c r="D79" s="26">
        <f>SUM(D80:D81)</f>
        <v>1275359</v>
      </c>
      <c r="E79" s="18"/>
    </row>
    <row r="80" spans="1:5" s="7" customFormat="1" ht="28.5" customHeight="1" x14ac:dyDescent="0.2">
      <c r="A80" s="14"/>
      <c r="B80" s="15" t="s">
        <v>72</v>
      </c>
      <c r="C80" s="15" t="s">
        <v>73</v>
      </c>
      <c r="D80" s="17">
        <v>1125482</v>
      </c>
      <c r="E80" s="10"/>
    </row>
    <row r="81" spans="1:5" s="7" customFormat="1" ht="28.5" customHeight="1" x14ac:dyDescent="0.2">
      <c r="A81" s="14"/>
      <c r="B81" s="15" t="s">
        <v>100</v>
      </c>
      <c r="C81" s="15" t="s">
        <v>101</v>
      </c>
      <c r="D81" s="17">
        <v>149877</v>
      </c>
      <c r="E81" s="10"/>
    </row>
    <row r="82" spans="1:5" s="39" customFormat="1" ht="28.5" customHeight="1" x14ac:dyDescent="0.2">
      <c r="A82" s="31">
        <v>18</v>
      </c>
      <c r="B82" s="11" t="s">
        <v>206</v>
      </c>
      <c r="C82" s="11"/>
      <c r="D82" s="26">
        <f>D83</f>
        <v>147069</v>
      </c>
      <c r="E82" s="18"/>
    </row>
    <row r="83" spans="1:5" s="7" customFormat="1" ht="28.5" customHeight="1" x14ac:dyDescent="0.2">
      <c r="A83" s="14"/>
      <c r="B83" s="15" t="s">
        <v>74</v>
      </c>
      <c r="C83" s="15" t="s">
        <v>75</v>
      </c>
      <c r="D83" s="17">
        <v>147069</v>
      </c>
      <c r="E83" s="10"/>
    </row>
    <row r="84" spans="1:5" s="39" customFormat="1" ht="28.5" customHeight="1" x14ac:dyDescent="0.2">
      <c r="A84" s="31">
        <v>19</v>
      </c>
      <c r="B84" s="11" t="s">
        <v>207</v>
      </c>
      <c r="C84" s="11"/>
      <c r="D84" s="26">
        <f>SUM(D85:D86)</f>
        <v>2372724</v>
      </c>
      <c r="E84" s="18"/>
    </row>
    <row r="85" spans="1:5" s="7" customFormat="1" ht="28.5" customHeight="1" x14ac:dyDescent="0.2">
      <c r="A85" s="14"/>
      <c r="B85" s="15" t="s">
        <v>76</v>
      </c>
      <c r="C85" s="15" t="s">
        <v>77</v>
      </c>
      <c r="D85" s="17">
        <v>1144085</v>
      </c>
      <c r="E85" s="10"/>
    </row>
    <row r="86" spans="1:5" s="7" customFormat="1" ht="28.5" customHeight="1" x14ac:dyDescent="0.2">
      <c r="A86" s="14"/>
      <c r="B86" s="15" t="s">
        <v>78</v>
      </c>
      <c r="C86" s="15" t="s">
        <v>79</v>
      </c>
      <c r="D86" s="17">
        <v>1228639</v>
      </c>
      <c r="E86" s="10"/>
    </row>
    <row r="87" spans="1:5" s="39" customFormat="1" ht="28.5" customHeight="1" x14ac:dyDescent="0.2">
      <c r="A87" s="31">
        <v>20</v>
      </c>
      <c r="B87" s="11" t="s">
        <v>208</v>
      </c>
      <c r="C87" s="11"/>
      <c r="D87" s="26">
        <f>SUM(D88:D91)</f>
        <v>4610455</v>
      </c>
      <c r="E87" s="18"/>
    </row>
    <row r="88" spans="1:5" s="7" customFormat="1" ht="28.5" customHeight="1" x14ac:dyDescent="0.2">
      <c r="A88" s="14"/>
      <c r="B88" s="15" t="s">
        <v>80</v>
      </c>
      <c r="C88" s="15" t="s">
        <v>81</v>
      </c>
      <c r="D88" s="17">
        <v>1633405</v>
      </c>
      <c r="E88" s="10"/>
    </row>
    <row r="89" spans="1:5" s="7" customFormat="1" ht="28.5" customHeight="1" x14ac:dyDescent="0.2">
      <c r="A89" s="14"/>
      <c r="B89" s="15" t="s">
        <v>82</v>
      </c>
      <c r="C89" s="15" t="s">
        <v>83</v>
      </c>
      <c r="D89" s="17">
        <v>1028057</v>
      </c>
      <c r="E89" s="10"/>
    </row>
    <row r="90" spans="1:5" s="7" customFormat="1" ht="28.5" customHeight="1" x14ac:dyDescent="0.2">
      <c r="A90" s="14"/>
      <c r="B90" s="15" t="s">
        <v>128</v>
      </c>
      <c r="C90" s="15" t="s">
        <v>129</v>
      </c>
      <c r="D90" s="17">
        <v>934954</v>
      </c>
      <c r="E90" s="10"/>
    </row>
    <row r="91" spans="1:5" s="7" customFormat="1" ht="28.5" customHeight="1" x14ac:dyDescent="0.2">
      <c r="A91" s="14"/>
      <c r="B91" s="15" t="s">
        <v>130</v>
      </c>
      <c r="C91" s="15" t="s">
        <v>131</v>
      </c>
      <c r="D91" s="17">
        <v>1014039</v>
      </c>
      <c r="E91" s="10"/>
    </row>
    <row r="92" spans="1:5" s="39" customFormat="1" ht="28.5" customHeight="1" x14ac:dyDescent="0.2">
      <c r="A92" s="31">
        <v>21</v>
      </c>
      <c r="B92" s="11" t="s">
        <v>209</v>
      </c>
      <c r="C92" s="11"/>
      <c r="D92" s="26">
        <f>D93</f>
        <v>1273647</v>
      </c>
      <c r="E92" s="18"/>
    </row>
    <row r="93" spans="1:5" s="7" customFormat="1" ht="28.5" customHeight="1" x14ac:dyDescent="0.2">
      <c r="A93" s="14"/>
      <c r="B93" s="15" t="s">
        <v>90</v>
      </c>
      <c r="C93" s="15" t="s">
        <v>91</v>
      </c>
      <c r="D93" s="17">
        <v>1273647</v>
      </c>
      <c r="E93" s="10"/>
    </row>
    <row r="94" spans="1:5" s="39" customFormat="1" ht="28.5" customHeight="1" x14ac:dyDescent="0.2">
      <c r="A94" s="31">
        <v>22</v>
      </c>
      <c r="B94" s="11" t="s">
        <v>210</v>
      </c>
      <c r="C94" s="11"/>
      <c r="D94" s="26">
        <f>D95+D96</f>
        <v>2211958</v>
      </c>
      <c r="E94" s="18"/>
    </row>
    <row r="95" spans="1:5" s="7" customFormat="1" ht="28.5" customHeight="1" x14ac:dyDescent="0.2">
      <c r="A95" s="14"/>
      <c r="B95" s="15" t="s">
        <v>94</v>
      </c>
      <c r="C95" s="15" t="s">
        <v>95</v>
      </c>
      <c r="D95" s="17">
        <v>1387459</v>
      </c>
      <c r="E95" s="10"/>
    </row>
    <row r="96" spans="1:5" s="7" customFormat="1" ht="28.5" customHeight="1" x14ac:dyDescent="0.2">
      <c r="A96" s="14"/>
      <c r="B96" s="15" t="s">
        <v>96</v>
      </c>
      <c r="C96" s="15" t="s">
        <v>97</v>
      </c>
      <c r="D96" s="17">
        <v>824499</v>
      </c>
      <c r="E96" s="10"/>
    </row>
    <row r="97" spans="1:4" ht="13.7" customHeight="1" x14ac:dyDescent="0.2">
      <c r="A97" s="25"/>
      <c r="B97" s="25"/>
      <c r="C97" s="25"/>
      <c r="D97" s="25"/>
    </row>
  </sheetData>
  <mergeCells count="5">
    <mergeCell ref="A3:E3"/>
    <mergeCell ref="A1:C1"/>
    <mergeCell ref="B4:C4"/>
    <mergeCell ref="A97:D97"/>
    <mergeCell ref="A2:E2"/>
  </mergeCells>
  <pageMargins left="0.45" right="0.28000000000000003" top="0.28999999999999998" bottom="0.31" header="0.17" footer="0.22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topLeftCell="A4" workbookViewId="0">
      <selection activeCell="J10" sqref="J10"/>
    </sheetView>
  </sheetViews>
  <sheetFormatPr defaultRowHeight="15.75" x14ac:dyDescent="0.2"/>
  <cols>
    <col min="1" max="1" width="12" style="27" customWidth="1"/>
    <col min="2" max="2" width="35.5" style="2" customWidth="1"/>
    <col min="3" max="3" width="48.83203125" style="2" customWidth="1"/>
    <col min="4" max="4" width="22.5" style="3" customWidth="1"/>
    <col min="5" max="5" width="24.1640625" style="2" customWidth="1"/>
    <col min="6" max="9" width="9.33203125" style="2"/>
    <col min="10" max="10" width="7.83203125" style="2" customWidth="1"/>
    <col min="11" max="16384" width="9.33203125" style="2"/>
  </cols>
  <sheetData>
    <row r="1" spans="1:5" ht="36.75" customHeight="1" x14ac:dyDescent="0.25">
      <c r="A1" s="29" t="s">
        <v>173</v>
      </c>
      <c r="B1" s="29"/>
      <c r="C1" s="1"/>
      <c r="D1" s="5"/>
    </row>
    <row r="2" spans="1:5" ht="53.25" customHeight="1" x14ac:dyDescent="0.2">
      <c r="A2" s="6" t="s">
        <v>169</v>
      </c>
      <c r="B2" s="6"/>
      <c r="C2" s="6"/>
      <c r="D2" s="6"/>
      <c r="E2" s="6"/>
    </row>
    <row r="3" spans="1:5" ht="27.75" customHeight="1" x14ac:dyDescent="0.2">
      <c r="A3" s="30" t="s">
        <v>174</v>
      </c>
      <c r="B3" s="30"/>
      <c r="C3" s="30"/>
      <c r="D3" s="30"/>
      <c r="E3" s="30"/>
    </row>
    <row r="4" spans="1:5" ht="33.6" customHeight="1" x14ac:dyDescent="0.2">
      <c r="A4" s="35"/>
      <c r="B4" s="8"/>
      <c r="C4" s="8"/>
      <c r="D4" s="28" t="s">
        <v>170</v>
      </c>
      <c r="E4" s="28"/>
    </row>
    <row r="5" spans="1:5" s="27" customFormat="1" ht="25.7" customHeight="1" x14ac:dyDescent="0.2">
      <c r="A5" s="9" t="s">
        <v>1</v>
      </c>
      <c r="B5" s="9" t="s">
        <v>2</v>
      </c>
      <c r="C5" s="9" t="s">
        <v>138</v>
      </c>
      <c r="D5" s="38" t="s">
        <v>139</v>
      </c>
      <c r="E5" s="20" t="s">
        <v>171</v>
      </c>
    </row>
    <row r="6" spans="1:5" ht="30" customHeight="1" x14ac:dyDescent="0.2">
      <c r="A6" s="9"/>
      <c r="B6" s="11" t="s">
        <v>136</v>
      </c>
      <c r="C6" s="12"/>
      <c r="D6" s="13">
        <f>D7+D9+D11+D13+D15+D17+D19+D21+D24+D26+D28+D30+D32</f>
        <v>4534726</v>
      </c>
      <c r="E6" s="10"/>
    </row>
    <row r="7" spans="1:5" ht="30" customHeight="1" x14ac:dyDescent="0.2">
      <c r="A7" s="9">
        <v>1</v>
      </c>
      <c r="B7" s="11" t="s">
        <v>175</v>
      </c>
      <c r="C7" s="12"/>
      <c r="D7" s="13">
        <f>D8</f>
        <v>255310</v>
      </c>
      <c r="E7" s="10"/>
    </row>
    <row r="8" spans="1:5" ht="30" customHeight="1" x14ac:dyDescent="0.2">
      <c r="A8" s="14"/>
      <c r="B8" s="15" t="s">
        <v>140</v>
      </c>
      <c r="C8" s="12" t="s">
        <v>141</v>
      </c>
      <c r="D8" s="16">
        <v>255310</v>
      </c>
      <c r="E8" s="19" t="s">
        <v>160</v>
      </c>
    </row>
    <row r="9" spans="1:5" s="34" customFormat="1" ht="30" customHeight="1" x14ac:dyDescent="0.2">
      <c r="A9" s="31">
        <v>2</v>
      </c>
      <c r="B9" s="11" t="s">
        <v>193</v>
      </c>
      <c r="C9" s="32"/>
      <c r="D9" s="13">
        <f>D10</f>
        <v>567836</v>
      </c>
      <c r="E9" s="33"/>
    </row>
    <row r="10" spans="1:5" ht="30" customHeight="1" x14ac:dyDescent="0.2">
      <c r="A10" s="14"/>
      <c r="B10" s="15" t="s">
        <v>142</v>
      </c>
      <c r="C10" s="15" t="s">
        <v>194</v>
      </c>
      <c r="D10" s="16">
        <v>567836</v>
      </c>
      <c r="E10" s="19" t="s">
        <v>160</v>
      </c>
    </row>
    <row r="11" spans="1:5" s="34" customFormat="1" ht="30" customHeight="1" x14ac:dyDescent="0.2">
      <c r="A11" s="31">
        <v>3</v>
      </c>
      <c r="B11" s="11" t="s">
        <v>176</v>
      </c>
      <c r="C11" s="11"/>
      <c r="D11" s="13">
        <f>D12</f>
        <v>479675</v>
      </c>
      <c r="E11" s="33"/>
    </row>
    <row r="12" spans="1:5" ht="30" customHeight="1" x14ac:dyDescent="0.2">
      <c r="A12" s="14"/>
      <c r="B12" s="15" t="s">
        <v>143</v>
      </c>
      <c r="C12" s="15" t="s">
        <v>144</v>
      </c>
      <c r="D12" s="16">
        <v>479675</v>
      </c>
      <c r="E12" s="19" t="s">
        <v>160</v>
      </c>
    </row>
    <row r="13" spans="1:5" s="34" customFormat="1" ht="30" customHeight="1" x14ac:dyDescent="0.2">
      <c r="A13" s="31">
        <v>4</v>
      </c>
      <c r="B13" s="11" t="s">
        <v>177</v>
      </c>
      <c r="C13" s="11"/>
      <c r="D13" s="13">
        <f>D14</f>
        <v>392000</v>
      </c>
      <c r="E13" s="33"/>
    </row>
    <row r="14" spans="1:5" ht="30" customHeight="1" x14ac:dyDescent="0.2">
      <c r="A14" s="14"/>
      <c r="B14" s="15" t="s">
        <v>145</v>
      </c>
      <c r="C14" s="15" t="s">
        <v>146</v>
      </c>
      <c r="D14" s="16">
        <v>392000</v>
      </c>
      <c r="E14" s="19" t="s">
        <v>160</v>
      </c>
    </row>
    <row r="15" spans="1:5" s="34" customFormat="1" ht="30" customHeight="1" x14ac:dyDescent="0.2">
      <c r="A15" s="31">
        <v>5</v>
      </c>
      <c r="B15" s="11" t="s">
        <v>178</v>
      </c>
      <c r="C15" s="11"/>
      <c r="D15" s="13">
        <f>D16</f>
        <v>269851</v>
      </c>
      <c r="E15" s="33"/>
    </row>
    <row r="16" spans="1:5" ht="30" customHeight="1" x14ac:dyDescent="0.2">
      <c r="A16" s="14"/>
      <c r="B16" s="15" t="s">
        <v>147</v>
      </c>
      <c r="C16" s="15" t="s">
        <v>148</v>
      </c>
      <c r="D16" s="16">
        <v>269851</v>
      </c>
      <c r="E16" s="19" t="s">
        <v>160</v>
      </c>
    </row>
    <row r="17" spans="1:5" s="34" customFormat="1" ht="30" customHeight="1" x14ac:dyDescent="0.2">
      <c r="A17" s="31">
        <v>6</v>
      </c>
      <c r="B17" s="11" t="s">
        <v>179</v>
      </c>
      <c r="C17" s="11"/>
      <c r="D17" s="13">
        <f>D18</f>
        <v>427896</v>
      </c>
      <c r="E17" s="33"/>
    </row>
    <row r="18" spans="1:5" ht="30" customHeight="1" x14ac:dyDescent="0.2">
      <c r="A18" s="14"/>
      <c r="B18" s="15" t="s">
        <v>149</v>
      </c>
      <c r="C18" s="15" t="s">
        <v>150</v>
      </c>
      <c r="D18" s="16">
        <v>427896</v>
      </c>
      <c r="E18" s="19" t="s">
        <v>160</v>
      </c>
    </row>
    <row r="19" spans="1:5" s="34" customFormat="1" ht="30" customHeight="1" x14ac:dyDescent="0.2">
      <c r="A19" s="31">
        <v>7</v>
      </c>
      <c r="B19" s="11" t="s">
        <v>180</v>
      </c>
      <c r="C19" s="11"/>
      <c r="D19" s="13">
        <f>D20</f>
        <v>567043</v>
      </c>
      <c r="E19" s="33"/>
    </row>
    <row r="20" spans="1:5" ht="30" customHeight="1" x14ac:dyDescent="0.2">
      <c r="A20" s="14"/>
      <c r="B20" s="15" t="s">
        <v>151</v>
      </c>
      <c r="C20" s="15" t="s">
        <v>152</v>
      </c>
      <c r="D20" s="16">
        <v>567043</v>
      </c>
      <c r="E20" s="19" t="s">
        <v>160</v>
      </c>
    </row>
    <row r="21" spans="1:5" s="34" customFormat="1" ht="30" customHeight="1" x14ac:dyDescent="0.2">
      <c r="A21" s="31">
        <v>8</v>
      </c>
      <c r="B21" s="11" t="s">
        <v>181</v>
      </c>
      <c r="C21" s="11"/>
      <c r="D21" s="13">
        <f>D22+D23</f>
        <v>602258</v>
      </c>
      <c r="E21" s="33"/>
    </row>
    <row r="22" spans="1:5" ht="30" customHeight="1" x14ac:dyDescent="0.2">
      <c r="A22" s="14"/>
      <c r="B22" s="15" t="s">
        <v>153</v>
      </c>
      <c r="C22" s="15" t="s">
        <v>154</v>
      </c>
      <c r="D22" s="16">
        <v>600000</v>
      </c>
      <c r="E22" s="19" t="s">
        <v>160</v>
      </c>
    </row>
    <row r="23" spans="1:5" ht="30" customHeight="1" x14ac:dyDescent="0.2">
      <c r="A23" s="36"/>
      <c r="B23" s="15" t="s">
        <v>164</v>
      </c>
      <c r="C23" s="15" t="s">
        <v>165</v>
      </c>
      <c r="D23" s="17">
        <v>2258</v>
      </c>
      <c r="E23" s="19" t="s">
        <v>159</v>
      </c>
    </row>
    <row r="24" spans="1:5" s="34" customFormat="1" ht="30" customHeight="1" x14ac:dyDescent="0.2">
      <c r="A24" s="20">
        <v>9</v>
      </c>
      <c r="B24" s="11" t="s">
        <v>182</v>
      </c>
      <c r="C24" s="11"/>
      <c r="D24" s="26">
        <f>D25</f>
        <v>390480</v>
      </c>
      <c r="E24" s="33"/>
    </row>
    <row r="25" spans="1:5" ht="30" customHeight="1" x14ac:dyDescent="0.2">
      <c r="A25" s="14"/>
      <c r="B25" s="15" t="s">
        <v>155</v>
      </c>
      <c r="C25" s="15" t="s">
        <v>156</v>
      </c>
      <c r="D25" s="16">
        <v>390480</v>
      </c>
      <c r="E25" s="19" t="s">
        <v>160</v>
      </c>
    </row>
    <row r="26" spans="1:5" s="34" customFormat="1" ht="30" customHeight="1" x14ac:dyDescent="0.2">
      <c r="A26" s="31">
        <v>10</v>
      </c>
      <c r="B26" s="11" t="s">
        <v>183</v>
      </c>
      <c r="C26" s="11"/>
      <c r="D26" s="13">
        <f>D27</f>
        <v>414530</v>
      </c>
      <c r="E26" s="33"/>
    </row>
    <row r="27" spans="1:5" ht="30" customHeight="1" x14ac:dyDescent="0.2">
      <c r="A27" s="14"/>
      <c r="B27" s="15" t="s">
        <v>157</v>
      </c>
      <c r="C27" s="15" t="s">
        <v>158</v>
      </c>
      <c r="D27" s="16">
        <v>414530</v>
      </c>
      <c r="E27" s="19" t="s">
        <v>160</v>
      </c>
    </row>
    <row r="28" spans="1:5" s="34" customFormat="1" ht="30" customHeight="1" x14ac:dyDescent="0.2">
      <c r="A28" s="31">
        <v>11</v>
      </c>
      <c r="B28" s="11" t="s">
        <v>184</v>
      </c>
      <c r="C28" s="11"/>
      <c r="D28" s="13">
        <f>D29</f>
        <v>1515</v>
      </c>
      <c r="E28" s="33"/>
    </row>
    <row r="29" spans="1:5" ht="30" customHeight="1" x14ac:dyDescent="0.2">
      <c r="A29" s="37"/>
      <c r="B29" s="15" t="s">
        <v>162</v>
      </c>
      <c r="C29" s="15" t="s">
        <v>163</v>
      </c>
      <c r="D29" s="17">
        <v>1515</v>
      </c>
      <c r="E29" s="19" t="s">
        <v>159</v>
      </c>
    </row>
    <row r="30" spans="1:5" s="34" customFormat="1" ht="30" customHeight="1" x14ac:dyDescent="0.2">
      <c r="A30" s="9">
        <v>12</v>
      </c>
      <c r="B30" s="11" t="s">
        <v>185</v>
      </c>
      <c r="C30" s="11"/>
      <c r="D30" s="26">
        <f>D31</f>
        <v>876</v>
      </c>
      <c r="E30" s="33"/>
    </row>
    <row r="31" spans="1:5" ht="30" customHeight="1" x14ac:dyDescent="0.2">
      <c r="A31" s="36"/>
      <c r="B31" s="15" t="s">
        <v>166</v>
      </c>
      <c r="C31" s="15" t="s">
        <v>167</v>
      </c>
      <c r="D31" s="17">
        <v>876</v>
      </c>
      <c r="E31" s="19" t="s">
        <v>159</v>
      </c>
    </row>
    <row r="32" spans="1:5" s="34" customFormat="1" ht="30" customHeight="1" x14ac:dyDescent="0.2">
      <c r="A32" s="20">
        <v>13</v>
      </c>
      <c r="B32" s="11" t="s">
        <v>186</v>
      </c>
      <c r="C32" s="11"/>
      <c r="D32" s="26">
        <f>D33</f>
        <v>165456</v>
      </c>
      <c r="E32" s="33"/>
    </row>
    <row r="33" spans="1:5" ht="30" customHeight="1" x14ac:dyDescent="0.2">
      <c r="A33" s="36"/>
      <c r="B33" s="15" t="s">
        <v>31</v>
      </c>
      <c r="C33" s="15" t="s">
        <v>168</v>
      </c>
      <c r="D33" s="17">
        <v>165456</v>
      </c>
      <c r="E33" s="19" t="s">
        <v>161</v>
      </c>
    </row>
  </sheetData>
  <mergeCells count="5">
    <mergeCell ref="A1:B1"/>
    <mergeCell ref="A3:E3"/>
    <mergeCell ref="B4:C4"/>
    <mergeCell ref="D4:E4"/>
    <mergeCell ref="A2:E2"/>
  </mergeCells>
  <pageMargins left="0.46" right="0.27" top="0.39" bottom="0.35" header="0.3" footer="0.2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 2</vt:lpstr>
      <vt:lpstr>Table 4</vt:lpstr>
      <vt:lpstr>'Table 2'!Print_Titles</vt:lpstr>
      <vt:lpstr>'Table 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dangthuylinh</dc:creator>
  <cp:lastModifiedBy>Phuong Mai</cp:lastModifiedBy>
  <cp:lastPrinted>2025-06-27T13:27:52Z</cp:lastPrinted>
  <dcterms:created xsi:type="dcterms:W3CDTF">2025-06-27T11:51:00Z</dcterms:created>
  <dcterms:modified xsi:type="dcterms:W3CDTF">2025-06-27T13:28:01Z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2025-06-27T00:00:00Z</vt:filetime>
  </property>
  <property fmtid="{D5CDD505-2E9C-101B-9397-08002B2CF9AE}" pid="3" name="Creator">
    <vt:lpwstr>Microsoft® Excel® 2021</vt:lpwstr>
  </property>
  <property fmtid="{D5CDD505-2E9C-101B-9397-08002B2CF9AE}" pid="4" name="LastSaved">
    <vt:filetime>2025-06-27T00:00:00Z</vt:filetime>
  </property>
  <property fmtid="{D5CDD505-2E9C-101B-9397-08002B2CF9AE}" pid="5" name="Producer">
    <vt:lpwstr>pdf</vt:lpwstr>
  </property>
</Properties>
</file>